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2\04\"/>
    </mc:Choice>
  </mc:AlternateContent>
  <bookViews>
    <workbookView xWindow="0" yWindow="0" windowWidth="21570" windowHeight="610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H8" i="12" l="1"/>
  <c r="J23" i="12"/>
  <c r="D23" i="12"/>
  <c r="H9" i="12" l="1"/>
  <c r="H7" i="12" l="1"/>
</calcChain>
</file>

<file path=xl/sharedStrings.xml><?xml version="1.0" encoding="utf-8"?>
<sst xmlns="http://schemas.openxmlformats.org/spreadsheetml/2006/main" count="60" uniqueCount="50">
  <si>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</si>
  <si>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</si>
  <si>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</si>
  <si>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</si>
  <si>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</si>
  <si>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</si>
  <si>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</si>
  <si>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</si>
  <si>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</si>
  <si>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</si>
  <si>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</si>
  <si>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</si>
  <si>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</si>
  <si>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</si>
  <si>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</si>
  <si>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</si>
  <si>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</si>
  <si>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</si>
  <si>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</si>
  <si>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</si>
  <si>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</si>
  <si>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</si>
  <si>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</si>
  <si>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</si>
  <si>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</si>
  <si>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</si>
  <si>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</si>
  <si>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</si>
  <si>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</si>
  <si>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Советский ф-л 
АО "ЮРЭСК"</t>
  </si>
  <si>
    <t>да</t>
  </si>
  <si>
    <t>нет</t>
  </si>
  <si>
    <t>за период с 08:00 28.03.22 по 08:00 04.04.22.</t>
  </si>
  <si>
    <t>Исполнитель :  Диспетчер ОДС Ярошенко А.А.</t>
  </si>
  <si>
    <t xml:space="preserve">АО "ЮРЭСК" 
г. Ханты-Мансийск </t>
  </si>
  <si>
    <t>п. Шапша</t>
  </si>
  <si>
    <t>Причина устанавливается (сильный ветер).</t>
  </si>
  <si>
    <t>1 ФАП, 1 Больница, 1 Школа, 1 Д/с, 1 ВОС, 1 Пож. часть</t>
  </si>
  <si>
    <t xml:space="preserve">ПС 110 кВ ГИБДД, 
ВЛ-10 кВ Шапша-2 </t>
  </si>
  <si>
    <t>МТЗ</t>
  </si>
  <si>
    <t>Касание провода ВЛ техникой сторонней организации.</t>
  </si>
  <si>
    <t>п. Коммунистический</t>
  </si>
  <si>
    <t>01.04.22
09:38</t>
  </si>
  <si>
    <t>01.04.22
12:59</t>
  </si>
  <si>
    <t>Итого - 4 отключения, из них в сетях ЮРЭСК - 1</t>
  </si>
  <si>
    <t xml:space="preserve"> Без ограничения электроснабжения (АВР на стороне потребителя). Причина устанавливается (сильный ветер).</t>
  </si>
  <si>
    <t xml:space="preserve">ПС 110 кВ ГИБДД,                            КВЛ-10 кВ Шапша-2 </t>
  </si>
  <si>
    <t xml:space="preserve">ПС 110 кВ ГИБДД,                           КЛ-10 кВ ТБО-2 </t>
  </si>
  <si>
    <t>ПС 110 кВ Самза,                         ВЛ-10 кВ Поселок-1</t>
  </si>
  <si>
    <t>Повреждение концевой кабельной муфты оп.22/9/1.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</si>
</sst>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h:mm;@"/>
    <numFmt numFmtId="169" formatCode="_-* #,##0.00_р_._-;\-* #,##0.00_р_._-;_-* &quot;-&quot;??_р_._-;_-@_-"/>
  </numFmts>
  <fonts count="7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8" fillId="0" borderId="0" applyFont="0" applyFill="0" applyBorder="0" applyAlignment="0" applyProtection="0"/>
    <xf numFmtId="0" fontId="6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6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9" fillId="0" borderId="0"/>
    <xf numFmtId="0" fontId="66" fillId="0" borderId="0"/>
  </cellStyleXfs>
  <cellXfs count="87">
    <xf numFmtId="0" fontId="0" fillId="0" borderId="0" xfId="0"/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2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 wrapText="1"/>
    </xf>
    <xf numFmtId="0" fontId="33" fillId="2" borderId="1" xfId="0" applyNumberFormat="1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left" vertical="center"/>
    </xf>
    <xf numFmtId="0" fontId="64" fillId="2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1" fontId="39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68" fontId="60" fillId="0" borderId="1" xfId="876" applyNumberFormat="1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65" fillId="9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7" borderId="1" xfId="0" applyFont="1" applyFill="1" applyBorder="1" applyAlignment="1">
      <alignment horizontal="left" vertical="center" wrapText="1"/>
    </xf>
    <xf numFmtId="0" fontId="39" fillId="4" borderId="1" xfId="0" applyFont="1" applyFill="1" applyBorder="1" applyAlignment="1">
      <alignment horizontal="left" vertical="center" wrapText="1"/>
    </xf>
    <xf numFmtId="0" fontId="60" fillId="0" borderId="1" xfId="0" applyNumberFormat="1" applyFont="1" applyBorder="1" applyAlignment="1">
      <alignment vertical="center" wrapText="1"/>
    </xf>
    <xf numFmtId="0" fontId="39" fillId="2" borderId="1" xfId="0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3" fillId="2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65" fillId="9" borderId="7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9" fillId="0" borderId="7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4" fontId="45" fillId="0" borderId="0" xfId="0" applyNumberFormat="1" applyFont="1" applyFill="1" applyBorder="1" applyAlignment="1">
      <alignment horizontal="center" vertical="center" wrapText="1"/>
    </xf>
    <xf numFmtId="14" fontId="45" fillId="0" borderId="2" xfId="0" applyNumberFormat="1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3" fillId="5" borderId="1" xfId="0" applyFont="1" applyFill="1" applyBorder="1" applyAlignment="1">
      <alignment vertical="center" wrapText="1"/>
    </xf>
    <xf numFmtId="0" fontId="43" fillId="7" borderId="1" xfId="0" applyFont="1" applyFill="1" applyBorder="1" applyAlignment="1">
      <alignment horizontal="left" vertical="center" wrapText="1"/>
    </xf>
    <xf numFmtId="0" fontId="43" fillId="8" borderId="1" xfId="0" applyFont="1" applyFill="1" applyBorder="1" applyAlignment="1">
      <alignment horizontal="left" vertical="center" wrapText="1"/>
    </xf>
    <xf numFmtId="0" fontId="43" fillId="3" borderId="1" xfId="0" applyFont="1" applyFill="1" applyBorder="1" applyAlignment="1">
      <alignment vertical="center" wrapText="1"/>
    </xf>
    <xf numFmtId="0" fontId="43" fillId="4" borderId="4" xfId="0" applyFont="1" applyFill="1" applyBorder="1" applyAlignment="1">
      <alignment horizontal="left" vertical="center" wrapText="1"/>
    </xf>
    <xf numFmtId="0" fontId="43" fillId="4" borderId="3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44" fillId="6" borderId="1" xfId="0" applyFont="1" applyFill="1" applyBorder="1" applyAlignment="1">
      <alignment horizontal="left" vertical="center"/>
    </xf>
    <xf numFmtId="0" fontId="34" fillId="2" borderId="1" xfId="0" applyFont="1" applyFill="1" applyBorder="1" applyAlignment="1">
      <alignment horizontal="left" vertical="center" wrapText="1"/>
    </xf>
    <xf numFmtId="0" fontId="70" fillId="6" borderId="0" xfId="0" applyFont="1" applyFill="1" applyAlignment="1">
      <alignment horizontal="left" vertical="center" readingOrder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43"/>
  <sheetViews>
    <sheetView tabSelected="1" view="pageBreakPreview" zoomScale="70" zoomScaleNormal="70" zoomScaleSheetLayoutView="70" workbookViewId="0">
      <selection activeCell="D13" sqref="D13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7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3" ht="19.899999999999999" customHeight="1" x14ac:dyDescent="0.25">
      <c r="A2" s="59" t="s">
        <v>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8.75" customHeight="1" x14ac:dyDescent="0.2">
      <c r="A3" s="60" t="s">
        <v>32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6.5" customHeight="1" x14ac:dyDescent="0.2">
      <c r="A4" s="57" t="s">
        <v>11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s="16" customFormat="1" ht="21.75" customHeight="1" x14ac:dyDescent="0.2">
      <c r="A5" s="58" t="s">
        <v>16</v>
      </c>
      <c r="B5" s="58" t="s">
        <v>4</v>
      </c>
      <c r="C5" s="61" t="s">
        <v>6</v>
      </c>
      <c r="D5" s="58" t="s">
        <v>3</v>
      </c>
      <c r="E5" s="58" t="s">
        <v>7</v>
      </c>
      <c r="F5" s="58" t="s">
        <v>5</v>
      </c>
      <c r="G5" s="58"/>
      <c r="H5" s="58" t="s">
        <v>10</v>
      </c>
      <c r="I5" s="58" t="s">
        <v>9</v>
      </c>
      <c r="J5" s="58" t="s">
        <v>0</v>
      </c>
      <c r="K5" s="58" t="s">
        <v>8</v>
      </c>
      <c r="L5" s="58" t="s">
        <v>26</v>
      </c>
      <c r="M5" s="58" t="s">
        <v>28</v>
      </c>
    </row>
    <row r="6" spans="1:13" s="16" customFormat="1" ht="24.6" customHeight="1" x14ac:dyDescent="0.2">
      <c r="A6" s="58"/>
      <c r="B6" s="58"/>
      <c r="C6" s="62"/>
      <c r="D6" s="58"/>
      <c r="E6" s="58"/>
      <c r="F6" s="36" t="s">
        <v>1</v>
      </c>
      <c r="G6" s="36" t="s">
        <v>2</v>
      </c>
      <c r="H6" s="58"/>
      <c r="I6" s="58"/>
      <c r="J6" s="63"/>
      <c r="K6" s="58"/>
      <c r="L6" s="58"/>
      <c r="M6" s="58"/>
    </row>
    <row r="7" spans="1:13" s="16" customFormat="1" ht="90" customHeight="1" x14ac:dyDescent="0.2">
      <c r="A7" s="40">
        <v>1</v>
      </c>
      <c r="B7" s="67" t="s">
        <v>34</v>
      </c>
      <c r="C7" s="70" t="s">
        <v>35</v>
      </c>
      <c r="D7" s="53" t="s">
        <v>46</v>
      </c>
      <c r="E7" s="46" t="s">
        <v>39</v>
      </c>
      <c r="F7" s="39">
        <v>44651.201388888891</v>
      </c>
      <c r="G7" s="39">
        <v>44651.243055555555</v>
      </c>
      <c r="H7" s="49">
        <f>G7-F7</f>
        <v>4.1666666664241347E-2</v>
      </c>
      <c r="I7" s="50">
        <v>389</v>
      </c>
      <c r="J7" s="51" t="s">
        <v>36</v>
      </c>
      <c r="K7" s="46" t="s">
        <v>37</v>
      </c>
      <c r="L7" s="46">
        <v>-5</v>
      </c>
      <c r="M7" s="46" t="s">
        <v>31</v>
      </c>
    </row>
    <row r="8" spans="1:13" s="16" customFormat="1" ht="39" customHeight="1" x14ac:dyDescent="0.2">
      <c r="A8" s="40">
        <v>2</v>
      </c>
      <c r="B8" s="68"/>
      <c r="C8" s="71"/>
      <c r="D8" s="53" t="s">
        <v>47</v>
      </c>
      <c r="E8" s="46" t="s">
        <v>39</v>
      </c>
      <c r="F8" s="39">
        <v>44651.201388888891</v>
      </c>
      <c r="G8" s="39">
        <v>44651.201388888891</v>
      </c>
      <c r="H8" s="49">
        <f>G8-F8</f>
        <v>0</v>
      </c>
      <c r="I8" s="43">
        <v>0</v>
      </c>
      <c r="J8" s="51" t="s">
        <v>45</v>
      </c>
      <c r="K8" s="42" t="s">
        <v>31</v>
      </c>
      <c r="L8" s="46">
        <v>-5</v>
      </c>
      <c r="M8" s="46" t="s">
        <v>31</v>
      </c>
    </row>
    <row r="9" spans="1:13" s="16" customFormat="1" ht="96" customHeight="1" x14ac:dyDescent="0.2">
      <c r="A9" s="38">
        <v>3</v>
      </c>
      <c r="B9" s="69"/>
      <c r="C9" s="72"/>
      <c r="D9" s="53" t="s">
        <v>38</v>
      </c>
      <c r="E9" s="46" t="s">
        <v>39</v>
      </c>
      <c r="F9" s="39">
        <v>44651.501388888886</v>
      </c>
      <c r="G9" s="39">
        <v>44651.570833333331</v>
      </c>
      <c r="H9" s="49">
        <f>G9-F9</f>
        <v>6.9444444445252884E-2</v>
      </c>
      <c r="I9" s="50">
        <v>612</v>
      </c>
      <c r="J9" s="52" t="s">
        <v>40</v>
      </c>
      <c r="K9" s="46" t="s">
        <v>37</v>
      </c>
      <c r="L9" s="46">
        <v>-5</v>
      </c>
      <c r="M9" s="46" t="s">
        <v>31</v>
      </c>
    </row>
    <row r="10" spans="1:13" s="16" customFormat="1" ht="45" customHeight="1" x14ac:dyDescent="0.2">
      <c r="A10" s="48">
        <v>4</v>
      </c>
      <c r="B10" s="47" t="s">
        <v>29</v>
      </c>
      <c r="C10" s="55" t="s">
        <v>41</v>
      </c>
      <c r="D10" s="54" t="s">
        <v>48</v>
      </c>
      <c r="E10" s="46" t="s">
        <v>39</v>
      </c>
      <c r="F10" s="39" t="s">
        <v>42</v>
      </c>
      <c r="G10" s="39" t="s">
        <v>43</v>
      </c>
      <c r="H10" s="41">
        <v>0.13958333333333334</v>
      </c>
      <c r="I10" s="46">
        <v>991</v>
      </c>
      <c r="J10" s="86" t="s">
        <v>49</v>
      </c>
      <c r="K10" s="45" t="s">
        <v>31</v>
      </c>
      <c r="L10" s="44">
        <v>-1</v>
      </c>
      <c r="M10" s="44" t="s">
        <v>30</v>
      </c>
    </row>
    <row r="11" spans="1:13" s="16" customFormat="1" ht="39.950000000000003" customHeight="1" x14ac:dyDescent="0.2">
      <c r="B11" s="75" t="s">
        <v>44</v>
      </c>
      <c r="C11" s="75"/>
      <c r="D11" s="75"/>
      <c r="E11" s="19"/>
      <c r="F11" s="20"/>
      <c r="G11" s="20"/>
      <c r="H11" s="21"/>
      <c r="I11" s="22"/>
      <c r="J11" s="23"/>
      <c r="K11" s="24"/>
      <c r="L11" s="25"/>
      <c r="M11" s="26"/>
    </row>
    <row r="12" spans="1:13" s="16" customFormat="1" ht="39.950000000000003" customHeight="1" x14ac:dyDescent="0.2">
      <c r="B12" s="80" t="s">
        <v>17</v>
      </c>
      <c r="C12" s="81"/>
      <c r="D12" s="30">
        <v>1</v>
      </c>
      <c r="F12" s="37"/>
      <c r="G12" s="37"/>
      <c r="H12" s="37"/>
      <c r="I12" s="37"/>
      <c r="J12" s="37"/>
      <c r="K12" s="37"/>
      <c r="L12" s="37"/>
      <c r="M12" s="37"/>
    </row>
    <row r="13" spans="1:13" s="16" customFormat="1" ht="30" customHeight="1" x14ac:dyDescent="0.2">
      <c r="B13" s="82" t="s">
        <v>18</v>
      </c>
      <c r="C13" s="82"/>
      <c r="D13" s="29">
        <v>0</v>
      </c>
      <c r="E13" s="18"/>
      <c r="F13" s="37"/>
      <c r="G13" s="37"/>
      <c r="H13" s="37"/>
      <c r="I13" s="37"/>
      <c r="J13" s="37"/>
      <c r="K13" s="37"/>
      <c r="L13" s="37"/>
      <c r="M13" s="37"/>
    </row>
    <row r="14" spans="1:13" s="16" customFormat="1" ht="30" customHeight="1" x14ac:dyDescent="0.2">
      <c r="B14" s="82" t="s">
        <v>19</v>
      </c>
      <c r="C14" s="82"/>
      <c r="D14" s="29">
        <v>0</v>
      </c>
      <c r="E14" s="18"/>
      <c r="F14" s="37"/>
      <c r="G14" s="37"/>
      <c r="H14" s="37"/>
      <c r="I14" s="37"/>
      <c r="J14" s="37"/>
      <c r="K14" s="37"/>
      <c r="L14" s="37"/>
      <c r="M14" s="37"/>
    </row>
    <row r="15" spans="1:13" s="16" customFormat="1" ht="30" customHeight="1" x14ac:dyDescent="0.2">
      <c r="B15" s="83" t="s">
        <v>20</v>
      </c>
      <c r="C15" s="83"/>
      <c r="D15" s="29">
        <v>1</v>
      </c>
      <c r="E15" s="18"/>
      <c r="F15" s="37"/>
      <c r="G15" s="37"/>
      <c r="H15" s="37"/>
      <c r="I15" s="37"/>
      <c r="J15" s="37"/>
      <c r="K15" s="37"/>
      <c r="L15" s="37"/>
      <c r="M15" s="37"/>
    </row>
    <row r="16" spans="1:13" s="16" customFormat="1" ht="30" customHeight="1" x14ac:dyDescent="0.2">
      <c r="B16" s="84" t="s">
        <v>12</v>
      </c>
      <c r="C16" s="84"/>
      <c r="D16" s="31">
        <v>1</v>
      </c>
      <c r="E16" s="5"/>
      <c r="F16" s="37"/>
      <c r="G16" s="37"/>
      <c r="H16" s="37"/>
      <c r="I16" s="37"/>
      <c r="J16" s="37"/>
      <c r="K16" s="37"/>
      <c r="L16" s="37"/>
      <c r="M16" s="37"/>
    </row>
    <row r="17" spans="1:15" s="16" customFormat="1" ht="30" customHeight="1" x14ac:dyDescent="0.2">
      <c r="B17" s="85" t="s">
        <v>20</v>
      </c>
      <c r="C17" s="85"/>
      <c r="D17" s="28">
        <v>0</v>
      </c>
      <c r="E17" s="18"/>
      <c r="F17" s="37"/>
      <c r="G17" s="37"/>
      <c r="H17" s="37"/>
      <c r="I17" s="37"/>
      <c r="J17" s="37"/>
      <c r="K17" s="37"/>
      <c r="L17" s="37"/>
      <c r="M17" s="37"/>
    </row>
    <row r="18" spans="1:15" s="16" customFormat="1" ht="30" customHeight="1" x14ac:dyDescent="0.2">
      <c r="B18" s="76" t="s">
        <v>21</v>
      </c>
      <c r="C18" s="76"/>
      <c r="D18" s="32">
        <v>0</v>
      </c>
      <c r="F18" s="37"/>
      <c r="G18" s="37"/>
      <c r="H18" s="37"/>
      <c r="I18" s="37"/>
      <c r="J18" s="37"/>
      <c r="K18" s="37"/>
      <c r="L18" s="37"/>
      <c r="M18" s="37"/>
    </row>
    <row r="19" spans="1:15" s="16" customFormat="1" ht="30" customHeight="1" x14ac:dyDescent="0.2">
      <c r="B19" s="77" t="s">
        <v>22</v>
      </c>
      <c r="C19" s="77"/>
      <c r="D19" s="33">
        <v>2</v>
      </c>
      <c r="E19" s="10"/>
      <c r="F19" s="37"/>
      <c r="G19" s="37"/>
      <c r="H19" s="37"/>
      <c r="I19" s="37"/>
      <c r="J19" s="37"/>
      <c r="K19" s="37"/>
      <c r="L19" s="37"/>
      <c r="M19" s="37"/>
    </row>
    <row r="20" spans="1:15" s="16" customFormat="1" ht="30" customHeight="1" x14ac:dyDescent="0.2">
      <c r="B20" s="78" t="s">
        <v>24</v>
      </c>
      <c r="C20" s="78"/>
      <c r="D20" s="34">
        <v>0</v>
      </c>
      <c r="E20" s="10"/>
      <c r="F20" s="37"/>
      <c r="G20" s="37"/>
      <c r="H20" s="37"/>
      <c r="I20" s="37"/>
      <c r="J20" s="37"/>
      <c r="K20" s="37"/>
      <c r="L20" s="37"/>
      <c r="M20" s="37"/>
    </row>
    <row r="21" spans="1:15" s="16" customFormat="1" ht="30" customHeight="1" x14ac:dyDescent="0.2">
      <c r="A21" s="3"/>
      <c r="B21" s="79" t="s">
        <v>23</v>
      </c>
      <c r="C21" s="79"/>
      <c r="D21" s="29">
        <v>0</v>
      </c>
      <c r="F21" s="37"/>
      <c r="G21" s="37"/>
      <c r="H21" s="37"/>
      <c r="I21" s="37"/>
      <c r="J21" s="37"/>
      <c r="K21" s="37"/>
      <c r="L21" s="37"/>
      <c r="M21" s="37"/>
    </row>
    <row r="22" spans="1:15" s="16" customFormat="1" ht="30" customHeight="1" x14ac:dyDescent="0.2">
      <c r="A22" s="3"/>
      <c r="B22" s="11"/>
      <c r="C22" s="11"/>
      <c r="D22" s="4"/>
      <c r="E22" s="9"/>
      <c r="F22" s="37"/>
      <c r="G22" s="37"/>
      <c r="H22" s="37"/>
      <c r="I22" s="37"/>
      <c r="J22" s="37"/>
      <c r="K22" s="37"/>
      <c r="L22" s="37"/>
      <c r="M22" s="37"/>
    </row>
    <row r="23" spans="1:15" s="16" customFormat="1" ht="30" customHeight="1" x14ac:dyDescent="0.2">
      <c r="A23" s="3"/>
      <c r="B23" s="65" t="s">
        <v>13</v>
      </c>
      <c r="C23" s="66"/>
      <c r="D23" s="35">
        <f>SUM(I7:I10)</f>
        <v>1992</v>
      </c>
      <c r="E23" s="2" t="s">
        <v>14</v>
      </c>
      <c r="F23" s="73" t="s">
        <v>27</v>
      </c>
      <c r="G23" s="73"/>
      <c r="H23" s="73"/>
      <c r="I23" s="74"/>
      <c r="J23" s="35">
        <f>SUMIF(M7:M10,"да",I7:I10)</f>
        <v>991</v>
      </c>
      <c r="K23" s="2" t="s">
        <v>14</v>
      </c>
      <c r="L23" s="2"/>
      <c r="M23" s="7"/>
    </row>
    <row r="24" spans="1:15" s="16" customFormat="1" ht="30" customHeight="1" x14ac:dyDescent="0.2">
      <c r="A24" s="3"/>
      <c r="B24" s="13" t="s">
        <v>15</v>
      </c>
      <c r="C24" s="13"/>
      <c r="D24" s="6"/>
      <c r="E24" s="6"/>
      <c r="F24" s="6"/>
      <c r="G24" s="17"/>
      <c r="H24" s="17"/>
      <c r="I24" s="8"/>
      <c r="J24" s="8"/>
      <c r="K24" s="7"/>
      <c r="L24" s="7"/>
      <c r="M24" s="7"/>
      <c r="O24" s="16">
        <v>0</v>
      </c>
    </row>
    <row r="25" spans="1:15" s="16" customFormat="1" ht="30" customHeight="1" x14ac:dyDescent="0.2">
      <c r="A25" s="3"/>
      <c r="B25" s="64" t="s">
        <v>33</v>
      </c>
      <c r="C25" s="64"/>
      <c r="D25" s="6"/>
      <c r="E25" s="6"/>
      <c r="F25" s="6"/>
      <c r="G25" s="17"/>
      <c r="H25" s="17"/>
      <c r="I25" s="8"/>
      <c r="J25" s="17"/>
      <c r="K25" s="7"/>
      <c r="L25" s="7"/>
      <c r="M25" s="6"/>
    </row>
    <row r="26" spans="1:15" s="16" customFormat="1" ht="32.25" customHeight="1" x14ac:dyDescent="0.2">
      <c r="A26" s="3"/>
      <c r="B26" s="12"/>
      <c r="C26" s="12"/>
      <c r="D26" s="6"/>
      <c r="E26" s="6"/>
      <c r="F26" s="27"/>
      <c r="G26" s="27"/>
      <c r="H26" s="27"/>
      <c r="I26" s="6"/>
      <c r="J26" s="6"/>
      <c r="K26" s="6"/>
      <c r="L26" s="6"/>
      <c r="M26" s="6"/>
    </row>
    <row r="27" spans="1:15" s="16" customFormat="1" ht="39.950000000000003" customHeight="1" x14ac:dyDescent="0.2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"/>
    </row>
    <row r="28" spans="1:15" s="16" customFormat="1" ht="41.25" customHeight="1" x14ac:dyDescent="0.2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5" s="16" customFormat="1" ht="33" customHeight="1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5" s="14" customFormat="1" ht="30" customHeight="1" x14ac:dyDescent="0.2">
      <c r="A30" s="3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"/>
    </row>
    <row r="31" spans="1:15" s="14" customFormat="1" ht="30" customHeight="1" x14ac:dyDescent="0.2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5" s="14" customFormat="1" ht="30" customHeight="1" x14ac:dyDescent="0.2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s="14" customFormat="1" ht="30" customHeight="1" x14ac:dyDescent="0.2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30" customHeight="1" x14ac:dyDescent="0.2"/>
    <row r="35" spans="1:13" ht="30" customHeight="1" x14ac:dyDescent="0.2"/>
    <row r="36" spans="1:13" ht="30" customHeight="1" x14ac:dyDescent="0.2"/>
    <row r="37" spans="1:13" s="15" customFormat="1" ht="30" customHeight="1" x14ac:dyDescent="0.2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30" customHeight="1" x14ac:dyDescent="0.2"/>
    <row r="39" spans="1:13" ht="14.25" customHeight="1" x14ac:dyDescent="0.2"/>
    <row r="40" spans="1:13" ht="38.450000000000003" customHeight="1" x14ac:dyDescent="0.2"/>
    <row r="41" spans="1:13" ht="33.75" customHeight="1" x14ac:dyDescent="0.2"/>
    <row r="42" spans="1:13" s="9" customFormat="1" ht="21.75" customHeight="1" x14ac:dyDescent="0.2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21.75" customHeight="1" x14ac:dyDescent="0.2"/>
  </sheetData>
  <sortState ref="B7:M12">
    <sortCondition ref="G7:G12"/>
    <sortCondition ref="F7:F12"/>
  </sortState>
  <mergeCells count="32">
    <mergeCell ref="B25:C25"/>
    <mergeCell ref="B23:C23"/>
    <mergeCell ref="B7:B9"/>
    <mergeCell ref="C7:C9"/>
    <mergeCell ref="F23:I23"/>
    <mergeCell ref="B11:D11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17:C17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H5:H6"/>
    <mergeCell ref="I5:I6"/>
    <mergeCell ref="J5:J6"/>
    <mergeCell ref="F5:G5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2020-07-30T06:10:04Z</cp:lastPrinted>
  <dcterms:created xsi:type="dcterms:W3CDTF">1996-10-08T23:32:33Z</dcterms:created>
  <dcterms:modified xsi:type="dcterms:W3CDTF">2022-04-04T11:48:11Z</dcterms:modified>
</cp:coreProperties>
</file>